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950" tabRatio="667" firstSheet="1" activeTab="2"/>
  </bookViews>
  <sheets>
    <sheet name="BIANNUAL REPORT ( OCT'16 TO MAR" sheetId="1" r:id="rId1"/>
    <sheet name="BIANNUAL REPORT ( Apr'17 TO SEP" sheetId="2" r:id="rId2"/>
    <sheet name="BIANNUAL REPORT ( OCT'17 T0 MAR" sheetId="3" r:id="rId3"/>
  </sheets>
  <calcPr calcId="124519"/>
</workbook>
</file>

<file path=xl/calcChain.xml><?xml version="1.0" encoding="utf-8"?>
<calcChain xmlns="http://schemas.openxmlformats.org/spreadsheetml/2006/main">
  <c r="C12" i="3"/>
  <c r="D12"/>
  <c r="B12"/>
  <c r="D18"/>
  <c r="D19"/>
  <c r="D20"/>
  <c r="D21"/>
  <c r="D17"/>
  <c r="D22" i="1" l="1"/>
  <c r="D21"/>
  <c r="D20"/>
  <c r="D19"/>
  <c r="D18"/>
  <c r="C13"/>
  <c r="B13"/>
  <c r="D12"/>
  <c r="D11"/>
  <c r="D13" s="1"/>
  <c r="D10"/>
  <c r="D9"/>
  <c r="D8"/>
  <c r="D7"/>
  <c r="D6"/>
  <c r="D5"/>
</calcChain>
</file>

<file path=xl/sharedStrings.xml><?xml version="1.0" encoding="utf-8"?>
<sst xmlns="http://schemas.openxmlformats.org/spreadsheetml/2006/main" count="75" uniqueCount="23">
  <si>
    <t>1. Family Planning Services</t>
  </si>
  <si>
    <t>Services</t>
  </si>
  <si>
    <t>Q3</t>
  </si>
  <si>
    <t>Q4</t>
  </si>
  <si>
    <t>TOTAL</t>
  </si>
  <si>
    <t>Interval Minilap</t>
  </si>
  <si>
    <t>Laparoscopy</t>
  </si>
  <si>
    <t>PPS</t>
  </si>
  <si>
    <t>Female Sterilization</t>
  </si>
  <si>
    <t>Male Sterilization</t>
  </si>
  <si>
    <t>IUCD</t>
  </si>
  <si>
    <t>PPIUCD</t>
  </si>
  <si>
    <t>Total public health institutional deliveries</t>
  </si>
  <si>
    <t>PPIUCD Acceptance (Out of total public health institutional deliveries)</t>
  </si>
  <si>
    <t>2. ASHA Scheme Performance</t>
  </si>
  <si>
    <t>HDC ( Percentage Distribution of condoms , OCP &amp; ECP )</t>
  </si>
  <si>
    <t>condoms  ps.</t>
  </si>
  <si>
    <t xml:space="preserve">OCP </t>
  </si>
  <si>
    <t>ECP</t>
  </si>
  <si>
    <t>ESB Schemes ( To be filled by states where scheme is implemented )No of claims cleared I,II,III,IV Quarters.</t>
  </si>
  <si>
    <t>PTK utilization</t>
  </si>
  <si>
    <t>Q1</t>
  </si>
  <si>
    <t>Q2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</si>
</sst>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1010409]General"/>
    <numFmt numFmtId="166" formatCode="0.0%"/>
  </numFmts>
  <fonts count="8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/>
    <xf numFmtId="0" fontId="2" fillId="0" borderId="9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2" fillId="0" borderId="10" xfId="0" applyFont="1" applyBorder="1" applyAlignment="1">
      <alignment vertical="top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/>
    </xf>
    <xf numFmtId="0" fontId="2" fillId="0" borderId="14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4" xfId="0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0" fillId="0" borderId="7" xfId="0" applyBorder="1"/>
    <xf numFmtId="0" fontId="2" fillId="0" borderId="22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165" fontId="0" fillId="0" borderId="7" xfId="0" applyNumberFormat="1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166" fontId="3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opLeftCell="A6" workbookViewId="0">
      <selection activeCell="F19" sqref="F19"/>
    </sheetView>
  </sheetViews>
  <sheetFormatPr defaultRowHeight="15"/>
  <cols>
    <col min="1" max="1" width="28.7109375" customWidth="1"/>
    <col min="2" max="2" width="10.85546875" customWidth="1"/>
    <col min="3" max="3" width="9.7109375" customWidth="1"/>
  </cols>
  <sheetData>
    <row r="1" spans="1:4">
      <c r="A1" s="1"/>
      <c r="B1" s="1"/>
      <c r="C1" s="1"/>
    </row>
    <row r="2" spans="1:4" ht="18.75">
      <c r="A2" s="54" t="s">
        <v>0</v>
      </c>
      <c r="B2" s="54"/>
      <c r="C2" s="54"/>
    </row>
    <row r="3" spans="1:4" ht="15.75" thickBot="1">
      <c r="A3" s="1"/>
      <c r="B3" s="1"/>
      <c r="C3" s="1"/>
    </row>
    <row r="4" spans="1:4" ht="15.75" thickBot="1">
      <c r="A4" s="2" t="s">
        <v>1</v>
      </c>
      <c r="B4" s="3" t="s">
        <v>2</v>
      </c>
      <c r="C4" s="4" t="s">
        <v>3</v>
      </c>
      <c r="D4" s="5" t="s">
        <v>4</v>
      </c>
    </row>
    <row r="5" spans="1:4">
      <c r="A5" s="6" t="s">
        <v>5</v>
      </c>
      <c r="B5" s="7">
        <v>1700</v>
      </c>
      <c r="C5" s="8">
        <v>1969</v>
      </c>
      <c r="D5" s="9">
        <f>B5+C5</f>
        <v>3669</v>
      </c>
    </row>
    <row r="6" spans="1:4">
      <c r="A6" s="10" t="s">
        <v>6</v>
      </c>
      <c r="B6" s="7">
        <v>3841</v>
      </c>
      <c r="C6" s="8">
        <v>4420</v>
      </c>
      <c r="D6" s="9">
        <f t="shared" ref="D6:D12" si="0">B6+C6</f>
        <v>8261</v>
      </c>
    </row>
    <row r="7" spans="1:4">
      <c r="A7" s="10" t="s">
        <v>7</v>
      </c>
      <c r="B7" s="7">
        <v>423</v>
      </c>
      <c r="C7" s="8">
        <v>438</v>
      </c>
      <c r="D7" s="9">
        <f t="shared" si="0"/>
        <v>861</v>
      </c>
    </row>
    <row r="8" spans="1:4">
      <c r="A8" s="10" t="s">
        <v>8</v>
      </c>
      <c r="B8" s="7">
        <v>5964</v>
      </c>
      <c r="C8" s="8">
        <v>6827</v>
      </c>
      <c r="D8" s="9">
        <f t="shared" si="0"/>
        <v>12791</v>
      </c>
    </row>
    <row r="9" spans="1:4">
      <c r="A9" s="10" t="s">
        <v>9</v>
      </c>
      <c r="B9" s="7">
        <v>248</v>
      </c>
      <c r="C9" s="8">
        <v>179</v>
      </c>
      <c r="D9" s="9">
        <f t="shared" si="0"/>
        <v>427</v>
      </c>
    </row>
    <row r="10" spans="1:4">
      <c r="A10" s="10" t="s">
        <v>10</v>
      </c>
      <c r="B10" s="7">
        <v>17359</v>
      </c>
      <c r="C10" s="8">
        <v>17693</v>
      </c>
      <c r="D10" s="9">
        <f t="shared" si="0"/>
        <v>35052</v>
      </c>
    </row>
    <row r="11" spans="1:4">
      <c r="A11" s="10" t="s">
        <v>11</v>
      </c>
      <c r="B11" s="7">
        <v>2840</v>
      </c>
      <c r="C11" s="8">
        <v>3043</v>
      </c>
      <c r="D11" s="9">
        <f t="shared" si="0"/>
        <v>5883</v>
      </c>
    </row>
    <row r="12" spans="1:4" ht="30">
      <c r="A12" s="10" t="s">
        <v>12</v>
      </c>
      <c r="B12" s="7">
        <v>36420</v>
      </c>
      <c r="C12" s="8">
        <v>34848</v>
      </c>
      <c r="D12" s="11">
        <f t="shared" si="0"/>
        <v>71268</v>
      </c>
    </row>
    <row r="13" spans="1:4" ht="45.75" thickBot="1">
      <c r="A13" s="12" t="s">
        <v>13</v>
      </c>
      <c r="B13" s="13">
        <f>(B11*100)/B12</f>
        <v>7.7979132344865461</v>
      </c>
      <c r="C13" s="14">
        <f>(C11*100)/C12</f>
        <v>8.7322084481175395</v>
      </c>
      <c r="D13" s="15">
        <f>(D11*100)/D12</f>
        <v>8.2547566930459677</v>
      </c>
    </row>
    <row r="14" spans="1:4">
      <c r="A14" s="16"/>
      <c r="B14" s="17"/>
      <c r="C14" s="17"/>
    </row>
    <row r="15" spans="1:4" ht="15.75" thickBot="1">
      <c r="A15" s="55" t="s">
        <v>14</v>
      </c>
      <c r="B15" s="55"/>
      <c r="C15" s="55"/>
      <c r="D15" s="55"/>
    </row>
    <row r="16" spans="1:4" ht="15.75" thickBot="1">
      <c r="A16" s="18" t="s">
        <v>1</v>
      </c>
      <c r="B16" s="19" t="s">
        <v>2</v>
      </c>
      <c r="C16" s="20" t="s">
        <v>3</v>
      </c>
      <c r="D16" s="5" t="s">
        <v>4</v>
      </c>
    </row>
    <row r="17" spans="1:4" ht="30">
      <c r="A17" s="21" t="s">
        <v>15</v>
      </c>
      <c r="B17" s="22"/>
      <c r="C17" s="23"/>
      <c r="D17" s="9"/>
    </row>
    <row r="18" spans="1:4">
      <c r="A18" s="24" t="s">
        <v>16</v>
      </c>
      <c r="B18" s="7">
        <v>930097</v>
      </c>
      <c r="C18" s="8">
        <v>1226029</v>
      </c>
      <c r="D18" s="9">
        <f>B18+C18</f>
        <v>2156126</v>
      </c>
    </row>
    <row r="19" spans="1:4">
      <c r="A19" s="24" t="s">
        <v>17</v>
      </c>
      <c r="B19" s="7">
        <v>97656</v>
      </c>
      <c r="C19" s="8">
        <v>107517</v>
      </c>
      <c r="D19" s="9">
        <f>B19+C19</f>
        <v>205173</v>
      </c>
    </row>
    <row r="20" spans="1:4">
      <c r="A20" s="24" t="s">
        <v>18</v>
      </c>
      <c r="B20" s="7">
        <v>10277</v>
      </c>
      <c r="C20" s="8">
        <v>10148</v>
      </c>
      <c r="D20" s="9">
        <f>B20+C20</f>
        <v>20425</v>
      </c>
    </row>
    <row r="21" spans="1:4" ht="60.75" thickBot="1">
      <c r="A21" s="25" t="s">
        <v>19</v>
      </c>
      <c r="B21" s="26">
        <v>3361</v>
      </c>
      <c r="C21" s="27">
        <v>6594</v>
      </c>
      <c r="D21" s="28">
        <f>B21+C21</f>
        <v>9955</v>
      </c>
    </row>
    <row r="22" spans="1:4" ht="15.75" thickBot="1">
      <c r="A22" s="29" t="s">
        <v>20</v>
      </c>
      <c r="B22" s="30">
        <v>23550</v>
      </c>
      <c r="C22" s="30">
        <v>23741</v>
      </c>
      <c r="D22" s="31">
        <f>B22+C22</f>
        <v>47291</v>
      </c>
    </row>
  </sheetData>
  <mergeCells count="2">
    <mergeCell ref="A2:C2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zoomScale="90" zoomScaleNormal="90" workbookViewId="0">
      <selection activeCell="A9" sqref="A9"/>
    </sheetView>
  </sheetViews>
  <sheetFormatPr defaultRowHeight="15"/>
  <cols>
    <col min="1" max="1" width="28.7109375" customWidth="1"/>
    <col min="2" max="2" width="10.85546875" customWidth="1"/>
    <col min="3" max="3" width="9.7109375" customWidth="1"/>
  </cols>
  <sheetData>
    <row r="1" spans="1:4" ht="18.75">
      <c r="A1" s="54" t="s">
        <v>0</v>
      </c>
      <c r="B1" s="54"/>
      <c r="C1" s="54"/>
    </row>
    <row r="2" spans="1:4">
      <c r="A2" s="1"/>
      <c r="B2" s="1"/>
      <c r="C2" s="1"/>
    </row>
    <row r="3" spans="1:4">
      <c r="A3" s="39" t="s">
        <v>1</v>
      </c>
      <c r="B3" s="45" t="s">
        <v>21</v>
      </c>
      <c r="C3" s="45" t="s">
        <v>22</v>
      </c>
      <c r="D3" s="41" t="s">
        <v>4</v>
      </c>
    </row>
    <row r="4" spans="1:4" ht="15.75">
      <c r="A4" s="39" t="s">
        <v>5</v>
      </c>
      <c r="B4" s="32">
        <v>239</v>
      </c>
      <c r="C4" s="32">
        <v>466</v>
      </c>
      <c r="D4" s="37">
        <v>705</v>
      </c>
    </row>
    <row r="5" spans="1:4" ht="15.75">
      <c r="A5" s="39" t="s">
        <v>6</v>
      </c>
      <c r="B5" s="37">
        <v>280</v>
      </c>
      <c r="C5" s="32">
        <v>759</v>
      </c>
      <c r="D5" s="37">
        <v>1039</v>
      </c>
    </row>
    <row r="6" spans="1:4" ht="15.75">
      <c r="A6" s="39" t="s">
        <v>7</v>
      </c>
      <c r="B6" s="37">
        <v>359</v>
      </c>
      <c r="C6" s="32">
        <v>177</v>
      </c>
      <c r="D6" s="37">
        <v>536</v>
      </c>
    </row>
    <row r="7" spans="1:4" ht="15.75">
      <c r="A7" s="39" t="s">
        <v>8</v>
      </c>
      <c r="B7" s="33">
        <v>905</v>
      </c>
      <c r="C7" s="32">
        <v>1424</v>
      </c>
      <c r="D7" s="33">
        <v>2329</v>
      </c>
    </row>
    <row r="8" spans="1:4" ht="15.75">
      <c r="A8" s="39" t="s">
        <v>9</v>
      </c>
      <c r="B8" s="32">
        <v>38</v>
      </c>
      <c r="C8" s="32">
        <v>52</v>
      </c>
      <c r="D8" s="37">
        <v>90</v>
      </c>
    </row>
    <row r="9" spans="1:4" ht="15.75">
      <c r="A9" s="39" t="s">
        <v>10</v>
      </c>
      <c r="B9" s="32">
        <v>11360</v>
      </c>
      <c r="C9" s="32">
        <v>12158</v>
      </c>
      <c r="D9" s="37">
        <v>23518</v>
      </c>
    </row>
    <row r="10" spans="1:4" ht="15.75">
      <c r="A10" s="39" t="s">
        <v>11</v>
      </c>
      <c r="B10" s="32">
        <v>2433</v>
      </c>
      <c r="C10" s="32">
        <v>2297</v>
      </c>
      <c r="D10" s="37">
        <v>4730</v>
      </c>
    </row>
    <row r="11" spans="1:4" ht="30">
      <c r="A11" s="39" t="s">
        <v>12</v>
      </c>
      <c r="B11" s="32">
        <v>24003</v>
      </c>
      <c r="C11" s="32">
        <v>24317</v>
      </c>
      <c r="D11" s="37">
        <v>48320</v>
      </c>
    </row>
    <row r="12" spans="1:4" ht="45">
      <c r="A12" s="39" t="s">
        <v>13</v>
      </c>
      <c r="B12" s="38">
        <v>10.136232970878639</v>
      </c>
      <c r="C12" s="38">
        <v>9.4460665378130528</v>
      </c>
      <c r="D12" s="38">
        <v>9.7889072847682126</v>
      </c>
    </row>
    <row r="13" spans="1:4">
      <c r="A13" s="16"/>
      <c r="B13" s="17"/>
      <c r="C13" s="17"/>
    </row>
    <row r="14" spans="1:4">
      <c r="A14" s="55" t="s">
        <v>14</v>
      </c>
      <c r="B14" s="55"/>
      <c r="C14" s="55"/>
      <c r="D14" s="55"/>
    </row>
    <row r="15" spans="1:4">
      <c r="A15" s="39" t="s">
        <v>1</v>
      </c>
      <c r="B15" s="40" t="s">
        <v>21</v>
      </c>
      <c r="C15" s="40" t="s">
        <v>22</v>
      </c>
      <c r="D15" s="41" t="s">
        <v>4</v>
      </c>
    </row>
    <row r="16" spans="1:4" ht="30">
      <c r="A16" s="42" t="s">
        <v>15</v>
      </c>
      <c r="B16" s="23"/>
      <c r="C16" s="23"/>
      <c r="D16" s="43"/>
    </row>
    <row r="17" spans="1:4" ht="15.75">
      <c r="A17" s="35" t="s">
        <v>16</v>
      </c>
      <c r="B17" s="36">
        <v>923301</v>
      </c>
      <c r="C17" s="32">
        <v>1123819</v>
      </c>
      <c r="D17" s="36">
        <v>2047120</v>
      </c>
    </row>
    <row r="18" spans="1:4" ht="15.75">
      <c r="A18" s="35" t="s">
        <v>17</v>
      </c>
      <c r="B18" s="36">
        <v>82403</v>
      </c>
      <c r="C18" s="32">
        <v>88846</v>
      </c>
      <c r="D18" s="36">
        <v>171249</v>
      </c>
    </row>
    <row r="19" spans="1:4" ht="15.75">
      <c r="A19" s="35" t="s">
        <v>18</v>
      </c>
      <c r="B19" s="36">
        <v>5613</v>
      </c>
      <c r="C19" s="32">
        <v>8216</v>
      </c>
      <c r="D19" s="36">
        <v>13829</v>
      </c>
    </row>
    <row r="20" spans="1:4" ht="60">
      <c r="A20" s="44" t="s">
        <v>19</v>
      </c>
      <c r="B20" s="32"/>
      <c r="C20" s="32"/>
      <c r="D20" s="33"/>
    </row>
    <row r="21" spans="1:4" ht="15.75">
      <c r="A21" s="42" t="s">
        <v>20</v>
      </c>
      <c r="B21" s="36">
        <v>16726</v>
      </c>
      <c r="C21" s="32">
        <v>22240</v>
      </c>
      <c r="D21" s="36">
        <v>38966</v>
      </c>
    </row>
  </sheetData>
  <mergeCells count="2">
    <mergeCell ref="A1:C1"/>
    <mergeCell ref="A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B12" sqref="B12:D12"/>
    </sheetView>
  </sheetViews>
  <sheetFormatPr defaultColWidth="37" defaultRowHeight="15"/>
  <cols>
    <col min="1" max="1" width="37" style="1"/>
    <col min="2" max="2" width="12.7109375" style="1" customWidth="1"/>
    <col min="3" max="3" width="12.28515625" style="1" customWidth="1"/>
    <col min="4" max="4" width="17.7109375" style="1" customWidth="1"/>
    <col min="5" max="5" width="11.5703125" style="1" customWidth="1"/>
    <col min="6" max="6" width="12.28515625" style="1" customWidth="1"/>
    <col min="7" max="7" width="12.7109375" style="1" customWidth="1"/>
    <col min="8" max="16384" width="37" style="1"/>
  </cols>
  <sheetData>
    <row r="1" spans="1:4" ht="18.75">
      <c r="A1" s="34" t="s">
        <v>0</v>
      </c>
      <c r="B1" s="34"/>
      <c r="C1" s="34"/>
    </row>
    <row r="3" spans="1:4">
      <c r="A3" s="39" t="s">
        <v>1</v>
      </c>
      <c r="B3" s="45" t="s">
        <v>2</v>
      </c>
      <c r="C3" s="45" t="s">
        <v>3</v>
      </c>
      <c r="D3" s="47" t="s">
        <v>4</v>
      </c>
    </row>
    <row r="4" spans="1:4">
      <c r="A4" s="39" t="s">
        <v>5</v>
      </c>
      <c r="B4" s="49">
        <v>809</v>
      </c>
      <c r="C4" s="50">
        <v>1934</v>
      </c>
      <c r="D4" s="48">
        <v>3448</v>
      </c>
    </row>
    <row r="5" spans="1:4">
      <c r="A5" s="39" t="s">
        <v>6</v>
      </c>
      <c r="B5" s="49">
        <v>2044</v>
      </c>
      <c r="C5" s="50">
        <v>3615</v>
      </c>
      <c r="D5" s="48">
        <v>6698</v>
      </c>
    </row>
    <row r="6" spans="1:4">
      <c r="A6" s="39" t="s">
        <v>7</v>
      </c>
      <c r="B6" s="49">
        <v>436</v>
      </c>
      <c r="C6" s="50">
        <v>401</v>
      </c>
      <c r="D6" s="48">
        <v>1373</v>
      </c>
    </row>
    <row r="7" spans="1:4">
      <c r="A7" s="39" t="s">
        <v>8</v>
      </c>
      <c r="B7" s="49">
        <v>3300</v>
      </c>
      <c r="C7" s="50">
        <v>6052</v>
      </c>
      <c r="D7" s="48">
        <v>11600</v>
      </c>
    </row>
    <row r="8" spans="1:4">
      <c r="A8" s="39" t="s">
        <v>9</v>
      </c>
      <c r="B8" s="49">
        <v>156</v>
      </c>
      <c r="C8" s="50">
        <v>125</v>
      </c>
      <c r="D8" s="48">
        <v>371</v>
      </c>
    </row>
    <row r="9" spans="1:4">
      <c r="A9" s="39" t="s">
        <v>10</v>
      </c>
      <c r="B9" s="49">
        <v>10923</v>
      </c>
      <c r="C9" s="50">
        <v>11313</v>
      </c>
      <c r="D9" s="48">
        <v>45754</v>
      </c>
    </row>
    <row r="10" spans="1:4">
      <c r="A10" s="39" t="s">
        <v>11</v>
      </c>
      <c r="B10" s="49">
        <v>3788</v>
      </c>
      <c r="C10" s="50">
        <v>2941</v>
      </c>
      <c r="D10" s="48">
        <v>11459</v>
      </c>
    </row>
    <row r="11" spans="1:4" ht="30">
      <c r="A11" s="39" t="s">
        <v>12</v>
      </c>
      <c r="B11" s="52">
        <v>40994</v>
      </c>
      <c r="C11" s="52">
        <v>32508</v>
      </c>
      <c r="D11" s="48">
        <v>121822</v>
      </c>
    </row>
    <row r="12" spans="1:4" ht="60.75" customHeight="1">
      <c r="A12" s="39" t="s">
        <v>13</v>
      </c>
      <c r="B12" s="56">
        <f>B10/B11</f>
        <v>9.2403766404839729E-2</v>
      </c>
      <c r="C12" s="56">
        <f t="shared" ref="C12:D12" si="0">C10/C11</f>
        <v>9.0470038144456755E-2</v>
      </c>
      <c r="D12" s="56">
        <f t="shared" si="0"/>
        <v>9.4063469652443735E-2</v>
      </c>
    </row>
    <row r="13" spans="1:4">
      <c r="A13" s="16"/>
      <c r="B13" s="17"/>
      <c r="C13" s="17"/>
    </row>
    <row r="14" spans="1:4">
      <c r="A14" s="46" t="s">
        <v>14</v>
      </c>
      <c r="B14" s="46"/>
      <c r="C14" s="46"/>
      <c r="D14" s="46"/>
    </row>
    <row r="15" spans="1:4">
      <c r="A15" s="39" t="s">
        <v>1</v>
      </c>
      <c r="B15" s="45" t="s">
        <v>2</v>
      </c>
      <c r="C15" s="45" t="s">
        <v>3</v>
      </c>
      <c r="D15" s="47" t="s">
        <v>4</v>
      </c>
    </row>
    <row r="16" spans="1:4" ht="45" customHeight="1">
      <c r="A16" s="42" t="s">
        <v>15</v>
      </c>
      <c r="B16" s="51"/>
      <c r="C16" s="51"/>
      <c r="D16" s="51"/>
    </row>
    <row r="17" spans="1:4">
      <c r="A17" s="42" t="s">
        <v>16</v>
      </c>
      <c r="B17" s="49">
        <v>2047120</v>
      </c>
      <c r="C17" s="49">
        <v>402839</v>
      </c>
      <c r="D17" s="48">
        <f>SUM(B17:C17)</f>
        <v>2449959</v>
      </c>
    </row>
    <row r="18" spans="1:4">
      <c r="A18" s="42" t="s">
        <v>17</v>
      </c>
      <c r="B18" s="49">
        <v>171249</v>
      </c>
      <c r="C18" s="49">
        <v>39734</v>
      </c>
      <c r="D18" s="48">
        <f>SUM(B18:C18)</f>
        <v>210983</v>
      </c>
    </row>
    <row r="19" spans="1:4">
      <c r="A19" s="42" t="s">
        <v>18</v>
      </c>
      <c r="B19" s="49">
        <v>13829</v>
      </c>
      <c r="C19" s="49">
        <v>6309</v>
      </c>
      <c r="D19" s="48">
        <f>SUM(B19:C19)</f>
        <v>20138</v>
      </c>
    </row>
    <row r="20" spans="1:4" ht="45">
      <c r="A20" s="53" t="s">
        <v>19</v>
      </c>
      <c r="B20" s="32">
        <v>2235</v>
      </c>
      <c r="C20" s="32">
        <v>6297</v>
      </c>
      <c r="D20" s="48">
        <f>SUM(B20:C20)</f>
        <v>8532</v>
      </c>
    </row>
    <row r="21" spans="1:4">
      <c r="A21" s="42" t="s">
        <v>20</v>
      </c>
      <c r="B21" s="49">
        <v>38966</v>
      </c>
      <c r="C21" s="49">
        <v>8447</v>
      </c>
      <c r="D21" s="48">
        <f>SUM(B21:C21)</f>
        <v>47413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BIANNUAL REPORT ( OCT'16 TO MAR</vt:lpstr>
      <vt:lpstr>BIANNUAL REPORT ( Apr'17 TO SEP</vt:lpstr>
      <vt:lpstr>BIANNUAL REPORT ( OCT'17 T0 MAR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DIRECTOR-NHM</dc:creator>
  <cp:lastModifiedBy>DIRECTOR-NHM</cp:lastModifiedBy>
  <dcterms:created xsi:type="dcterms:W3CDTF">2017-11-07T08:33:23Z</dcterms:created>
  <dcterms:modified xsi:type="dcterms:W3CDTF">2018-05-21T06:30:17Z</dcterms:modified>
</cp:coreProperties>
</file>